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491" windowWidth="18390" windowHeight="12600" activeTab="0"/>
  </bookViews>
  <sheets>
    <sheet name="Билет в будущее" sheetId="1" r:id="rId1"/>
  </sheets>
  <definedNames>
    <definedName name="_xlnm.Print_Area" localSheetId="0">'Билет в будущее'!$A$1:$J$41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<sst xmlns="http://schemas.openxmlformats.org/spreadsheetml/2006/main" count="47" uniqueCount="47">
  <si>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ОУ</t>
  </si>
  <si>
    <t>ГБОУ СОШ № 1</t>
  </si>
  <si>
    <t>ГБОУ ООШ № 2</t>
  </si>
  <si>
    <t>ГБОУ ООШ № 3</t>
  </si>
  <si>
    <t>ГБОУ СОШ № 6</t>
  </si>
  <si>
    <t>ГБОУ СОШ № 7</t>
  </si>
  <si>
    <t>ГБОУ ООШ № 9</t>
  </si>
  <si>
    <t>ГБОУ СОШ № 10</t>
  </si>
  <si>
    <t>ГБОУ СОШ № 13</t>
  </si>
  <si>
    <t>ГБОУ СОШ № 14</t>
  </si>
  <si>
    <t>ГБОУ лицей № 16</t>
  </si>
  <si>
    <t>ИТОГО по г.о.Жигулевск</t>
  </si>
  <si>
    <t>ГБОУ СОШ с. Александровка</t>
  </si>
  <si>
    <t>ГБОУ ООШ с. Б.Рязань</t>
  </si>
  <si>
    <t>ГБОУ ООШ с. Валы</t>
  </si>
  <si>
    <t>ГБОУ СОШ с. Васильевка</t>
  </si>
  <si>
    <t>ГБОУ ООШ с. В.Санчелеево</t>
  </si>
  <si>
    <t>ГБОУ СОШ с. В.Белозерки</t>
  </si>
  <si>
    <t>ГБОУ СОШ с. Выселки</t>
  </si>
  <si>
    <t>ГБОУ ООШ с. Жигули</t>
  </si>
  <si>
    <t>ГБОУ ООШ с. Зеленовка</t>
  </si>
  <si>
    <t>ГБОУ СОШ п. Луначарский</t>
  </si>
  <si>
    <t>ГБОУ СОШ с. Мусорка</t>
  </si>
  <si>
    <t>ГБОУ СОШ с. Н.Санчелеево</t>
  </si>
  <si>
    <t>ГБОУ СОШ с. Пискалы</t>
  </si>
  <si>
    <t>ГБОУ СОШ с. Подстепки</t>
  </si>
  <si>
    <t>ГБОУ ООШ п. Приморский</t>
  </si>
  <si>
    <t>ГБОУ СОШ с. Р.Борковка</t>
  </si>
  <si>
    <t>ГБОУ ООШ с. Севрюкаево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</si>
  <si>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</si>
  <si>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</si>
  <si>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</si>
  <si>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</si>
  <si>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лицей с. Хрящевка</t>
  </si>
  <si>
    <t>ГБОУ СОШ с. Ягодное</t>
  </si>
  <si>
    <t>ИТОГО по м.р. Ставропольский</t>
  </si>
  <si>
    <t>ИТОГО по ЦУ</t>
  </si>
  <si>
    <t>15.11.</t>
  </si>
  <si>
    <t>22.11.</t>
  </si>
  <si>
    <t>24.11.</t>
  </si>
  <si>
    <t>30.11.</t>
  </si>
  <si>
    <t>29.11.</t>
  </si>
  <si>
    <t>Плановое значение показателя, чел.</t>
  </si>
  <si>
    <t>%</t>
  </si>
  <si>
    <t>ИТОГ на 10.12.2021</t>
  </si>
  <si>
    <t>Количество учащихся, завершивших диагностику:                                                                                            6 -7 класс прошли по 2 теста, 8-11 класс прошли по 3 теста.                                                          (без нарастающего итога)</t>
  </si>
  <si>
    <t>Результаты участия в проекте "Билет в будущее" в 2021 году.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</si>
</sst>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&quot;Times New Roman&quot;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&quot;Arial Cyr&quot;"/>
      <family val="0"/>
    </font>
    <font>
      <b/>
      <i/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b/>
      <sz val="10"/>
      <color rgb="FF000000"/>
      <name val="&quot;Times New Roman&quot;"/>
      <family val="0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&quot;Arial Cyr&quot;"/>
      <family val="0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11" xfId="0" applyFont="1" applyBorder="1" applyAlignment="1">
      <alignment/>
    </xf>
    <xf numFmtId="16" fontId="45" fillId="33" borderId="11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46" fillId="34" borderId="12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35" borderId="11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37" borderId="13" xfId="0" applyFont="1" applyFill="1" applyBorder="1" applyAlignment="1">
      <alignment/>
    </xf>
    <xf numFmtId="0" fontId="46" fillId="38" borderId="13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14" fontId="45" fillId="33" borderId="11" xfId="0" applyNumberFormat="1" applyFont="1" applyFill="1" applyBorder="1" applyAlignment="1">
      <alignment horizontal="center" wrapText="1"/>
    </xf>
    <xf numFmtId="0" fontId="46" fillId="39" borderId="10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46" fillId="40" borderId="13" xfId="0" applyFont="1" applyFill="1" applyBorder="1" applyAlignment="1">
      <alignment/>
    </xf>
    <xf numFmtId="0" fontId="46" fillId="17" borderId="13" xfId="0" applyFont="1" applyFill="1" applyBorder="1" applyAlignment="1">
      <alignment/>
    </xf>
    <xf numFmtId="0" fontId="46" fillId="41" borderId="11" xfId="0" applyFont="1" applyFill="1" applyBorder="1" applyAlignment="1">
      <alignment/>
    </xf>
    <xf numFmtId="0" fontId="47" fillId="39" borderId="10" xfId="0" applyFont="1" applyFill="1" applyBorder="1" applyAlignment="1">
      <alignment/>
    </xf>
    <xf numFmtId="0" fontId="46" fillId="39" borderId="10" xfId="0" applyFont="1" applyFill="1" applyBorder="1" applyAlignment="1">
      <alignment/>
    </xf>
    <xf numFmtId="0" fontId="46" fillId="39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6" fillId="42" borderId="13" xfId="0" applyFont="1" applyFill="1" applyBorder="1" applyAlignment="1">
      <alignment/>
    </xf>
    <xf numFmtId="0" fontId="44" fillId="43" borderId="10" xfId="0" applyFont="1" applyFill="1" applyBorder="1" applyAlignment="1">
      <alignment/>
    </xf>
    <xf numFmtId="0" fontId="46" fillId="43" borderId="14" xfId="0" applyFont="1" applyFill="1" applyBorder="1" applyAlignment="1">
      <alignment/>
    </xf>
    <xf numFmtId="0" fontId="46" fillId="43" borderId="15" xfId="0" applyFont="1" applyFill="1" applyBorder="1" applyAlignment="1">
      <alignment/>
    </xf>
    <xf numFmtId="0" fontId="48" fillId="43" borderId="10" xfId="0" applyFont="1" applyFill="1" applyBorder="1" applyAlignment="1">
      <alignment/>
    </xf>
    <xf numFmtId="0" fontId="48" fillId="43" borderId="13" xfId="0" applyFont="1" applyFill="1" applyBorder="1" applyAlignment="1">
      <alignment/>
    </xf>
    <xf numFmtId="0" fontId="49" fillId="43" borderId="10" xfId="0" applyFont="1" applyFill="1" applyBorder="1" applyAlignment="1">
      <alignment/>
    </xf>
    <xf numFmtId="0" fontId="50" fillId="43" borderId="10" xfId="0" applyFont="1" applyFill="1" applyBorder="1" applyAlignment="1">
      <alignment/>
    </xf>
    <xf numFmtId="0" fontId="50" fillId="43" borderId="13" xfId="0" applyFont="1" applyFill="1" applyBorder="1" applyAlignment="1">
      <alignment/>
    </xf>
    <xf numFmtId="0" fontId="46" fillId="43" borderId="10" xfId="0" applyFont="1" applyFill="1" applyBorder="1" applyAlignment="1">
      <alignment/>
    </xf>
    <xf numFmtId="0" fontId="46" fillId="43" borderId="13" xfId="0" applyFont="1" applyFill="1" applyBorder="1" applyAlignment="1">
      <alignment/>
    </xf>
    <xf numFmtId="0" fontId="46" fillId="43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0" fillId="44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44" borderId="19" xfId="0" applyFill="1" applyBorder="1" applyAlignment="1">
      <alignment wrapText="1"/>
    </xf>
    <xf numFmtId="0" fontId="0" fillId="44" borderId="20" xfId="0" applyFill="1" applyBorder="1" applyAlignment="1">
      <alignment wrapText="1"/>
    </xf>
    <xf numFmtId="0" fontId="0" fillId="0" borderId="21" xfId="0" applyBorder="1" applyAlignment="1">
      <alignment wrapText="1"/>
    </xf>
    <xf numFmtId="0" fontId="51" fillId="44" borderId="22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/>
    </xf>
    <xf numFmtId="0" fontId="4" fillId="44" borderId="24" xfId="0" applyFont="1" applyFill="1" applyBorder="1" applyAlignment="1">
      <alignment/>
    </xf>
    <xf numFmtId="0" fontId="4" fillId="44" borderId="15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/>
    </xf>
    <xf numFmtId="0" fontId="51" fillId="44" borderId="25" xfId="0" applyFont="1" applyFill="1" applyBorder="1" applyAlignment="1">
      <alignment horizontal="center" wrapText="1"/>
    </xf>
    <xf numFmtId="0" fontId="51" fillId="44" borderId="22" xfId="0" applyFont="1" applyFill="1" applyBorder="1" applyAlignment="1">
      <alignment horizontal="center" wrapText="1"/>
    </xf>
    <xf numFmtId="0" fontId="51" fillId="4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view="pageBreakPreview" zoomScale="90" zoomScaleNormal="96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8" sqref="L28"/>
    </sheetView>
  </sheetViews>
  <sheetFormatPr defaultColWidth="14.421875" defaultRowHeight="15.75" customHeight="1"/>
  <cols>
    <col min="1" max="1" width="32.28125" style="1" customWidth="1"/>
    <col min="2" max="2" width="11.57421875" style="1" customWidth="1"/>
    <col min="3" max="7" width="14.421875" style="1" customWidth="1"/>
    <col min="8" max="8" width="18.00390625" style="1" customWidth="1"/>
    <col min="9" max="10" width="14.421875" style="1" customWidth="1"/>
    <col min="11" max="16384" width="14.421875" style="1" customWidth="1"/>
  </cols>
  <sheetData>
    <row r="1" spans="1:10" ht="35.25" customHeight="1">
      <c r="A1" s="42" t="s">
        <v>46</v>
      </c>
      <c r="B1" s="42"/>
      <c r="C1" s="43"/>
      <c r="D1" s="43"/>
      <c r="E1" s="43"/>
      <c r="F1" s="43"/>
      <c r="G1" s="43"/>
      <c r="H1" s="43"/>
      <c r="I1" s="43"/>
      <c r="J1" s="44"/>
    </row>
    <row r="2" spans="1:10" ht="12.75" customHeight="1">
      <c r="A2" s="54" t="s">
        <v>0</v>
      </c>
      <c r="B2" s="45" t="s">
        <v>45</v>
      </c>
      <c r="C2" s="46"/>
      <c r="D2" s="46"/>
      <c r="E2" s="46"/>
      <c r="F2" s="46"/>
      <c r="G2" s="47"/>
      <c r="H2" s="57" t="s">
        <v>44</v>
      </c>
      <c r="I2" s="59" t="s">
        <v>42</v>
      </c>
      <c r="J2" s="51" t="s">
        <v>43</v>
      </c>
    </row>
    <row r="3" spans="1:10" ht="40.5" customHeight="1">
      <c r="A3" s="55"/>
      <c r="B3" s="48"/>
      <c r="C3" s="49"/>
      <c r="D3" s="49"/>
      <c r="E3" s="49"/>
      <c r="F3" s="49"/>
      <c r="G3" s="50"/>
      <c r="H3" s="58"/>
      <c r="I3" s="60"/>
      <c r="J3" s="52"/>
    </row>
    <row r="4" spans="1:10" ht="12.75">
      <c r="A4" s="56"/>
      <c r="B4" s="5" t="s">
        <v>37</v>
      </c>
      <c r="C4" s="6" t="s">
        <v>38</v>
      </c>
      <c r="D4" s="5" t="s">
        <v>39</v>
      </c>
      <c r="E4" s="5" t="s">
        <v>41</v>
      </c>
      <c r="F4" s="6" t="s">
        <v>40</v>
      </c>
      <c r="G4" s="20">
        <v>44540</v>
      </c>
      <c r="H4" s="58"/>
      <c r="I4" s="61"/>
      <c r="J4" s="53"/>
    </row>
    <row r="5" spans="1:10" ht="15" customHeight="1">
      <c r="A5" s="31" t="s">
        <v>1</v>
      </c>
      <c r="B5" s="32">
        <v>43</v>
      </c>
      <c r="C5" s="32">
        <v>0</v>
      </c>
      <c r="D5" s="32">
        <v>0</v>
      </c>
      <c r="E5" s="32">
        <v>0</v>
      </c>
      <c r="F5" s="32">
        <v>0</v>
      </c>
      <c r="G5" s="33">
        <v>0</v>
      </c>
      <c r="H5" s="29">
        <f aca="true" t="shared" si="0" ref="H5:H13">SUM(B5:G5)</f>
        <v>43</v>
      </c>
      <c r="I5" s="8">
        <v>30</v>
      </c>
      <c r="J5" s="10">
        <f>H5/I5*100</f>
        <v>143.33333333333334</v>
      </c>
    </row>
    <row r="6" spans="1:10" ht="15" customHeight="1">
      <c r="A6" s="31" t="s">
        <v>2</v>
      </c>
      <c r="B6" s="34">
        <v>4</v>
      </c>
      <c r="C6" s="34">
        <v>5</v>
      </c>
      <c r="D6" s="34">
        <v>3</v>
      </c>
      <c r="E6" s="34">
        <v>0</v>
      </c>
      <c r="F6" s="34">
        <v>0</v>
      </c>
      <c r="G6" s="35">
        <v>0</v>
      </c>
      <c r="H6" s="29">
        <f t="shared" si="0"/>
        <v>12</v>
      </c>
      <c r="I6" s="18">
        <v>10</v>
      </c>
      <c r="J6" s="10">
        <f aca="true" t="shared" si="1" ref="J6:J41">H6/I6*100</f>
        <v>120</v>
      </c>
    </row>
    <row r="7" spans="1:10" ht="15" customHeight="1">
      <c r="A7" s="36" t="s">
        <v>3</v>
      </c>
      <c r="B7" s="37">
        <v>73</v>
      </c>
      <c r="C7" s="37">
        <v>0</v>
      </c>
      <c r="D7" s="37">
        <v>0</v>
      </c>
      <c r="E7" s="37">
        <v>0</v>
      </c>
      <c r="F7" s="37">
        <v>0</v>
      </c>
      <c r="G7" s="38">
        <v>0</v>
      </c>
      <c r="H7" s="29">
        <f t="shared" si="0"/>
        <v>73</v>
      </c>
      <c r="I7" s="18">
        <v>65</v>
      </c>
      <c r="J7" s="10">
        <f t="shared" si="1"/>
        <v>112.3076923076923</v>
      </c>
    </row>
    <row r="8" spans="1:10" ht="15" customHeight="1">
      <c r="A8" s="36" t="s">
        <v>4</v>
      </c>
      <c r="B8" s="39">
        <v>10</v>
      </c>
      <c r="C8" s="39">
        <v>3</v>
      </c>
      <c r="D8" s="39">
        <v>8</v>
      </c>
      <c r="E8" s="39">
        <v>35</v>
      </c>
      <c r="F8" s="39">
        <v>0</v>
      </c>
      <c r="G8" s="40">
        <v>0</v>
      </c>
      <c r="H8" s="29">
        <f t="shared" si="0"/>
        <v>56</v>
      </c>
      <c r="I8" s="11">
        <v>55</v>
      </c>
      <c r="J8" s="10">
        <f t="shared" si="1"/>
        <v>101.81818181818181</v>
      </c>
    </row>
    <row r="9" spans="1:10" ht="15" customHeight="1">
      <c r="A9" s="36" t="s">
        <v>5</v>
      </c>
      <c r="B9" s="39">
        <v>14</v>
      </c>
      <c r="C9" s="39">
        <v>4</v>
      </c>
      <c r="D9" s="39">
        <v>75</v>
      </c>
      <c r="E9" s="39">
        <v>21</v>
      </c>
      <c r="F9" s="39">
        <v>23</v>
      </c>
      <c r="G9" s="40">
        <v>0</v>
      </c>
      <c r="H9" s="29">
        <f t="shared" si="0"/>
        <v>137</v>
      </c>
      <c r="I9" s="8">
        <v>135</v>
      </c>
      <c r="J9" s="10">
        <f t="shared" si="1"/>
        <v>101.48148148148148</v>
      </c>
    </row>
    <row r="10" spans="1:10" ht="15" customHeight="1">
      <c r="A10" s="36" t="s">
        <v>6</v>
      </c>
      <c r="B10" s="39">
        <v>39</v>
      </c>
      <c r="C10" s="39">
        <v>2</v>
      </c>
      <c r="D10" s="39">
        <v>0</v>
      </c>
      <c r="E10" s="39">
        <v>0</v>
      </c>
      <c r="F10" s="39">
        <v>0</v>
      </c>
      <c r="G10" s="40">
        <v>0</v>
      </c>
      <c r="H10" s="29">
        <f t="shared" si="0"/>
        <v>41</v>
      </c>
      <c r="I10" s="8">
        <v>40</v>
      </c>
      <c r="J10" s="10">
        <f t="shared" si="1"/>
        <v>102.49999999999999</v>
      </c>
    </row>
    <row r="11" spans="1:10" ht="15" customHeight="1">
      <c r="A11" s="31" t="s">
        <v>7</v>
      </c>
      <c r="B11" s="39">
        <v>30</v>
      </c>
      <c r="C11" s="39">
        <v>81</v>
      </c>
      <c r="D11" s="39">
        <v>39</v>
      </c>
      <c r="E11" s="39">
        <v>31</v>
      </c>
      <c r="F11" s="39">
        <v>0</v>
      </c>
      <c r="G11" s="40">
        <v>2</v>
      </c>
      <c r="H11" s="29">
        <f t="shared" si="0"/>
        <v>183</v>
      </c>
      <c r="I11" s="8">
        <v>180</v>
      </c>
      <c r="J11" s="10">
        <f t="shared" si="1"/>
        <v>101.66666666666666</v>
      </c>
    </row>
    <row r="12" spans="1:10" ht="15" customHeight="1">
      <c r="A12" s="36" t="s">
        <v>8</v>
      </c>
      <c r="B12" s="39">
        <v>29</v>
      </c>
      <c r="C12" s="39">
        <v>46</v>
      </c>
      <c r="D12" s="39">
        <v>7</v>
      </c>
      <c r="E12" s="39">
        <v>16</v>
      </c>
      <c r="F12" s="39">
        <v>32</v>
      </c>
      <c r="G12" s="40">
        <v>0</v>
      </c>
      <c r="H12" s="30">
        <f t="shared" si="0"/>
        <v>130</v>
      </c>
      <c r="I12" s="8">
        <v>180</v>
      </c>
      <c r="J12" s="10">
        <f t="shared" si="1"/>
        <v>72.22222222222221</v>
      </c>
    </row>
    <row r="13" spans="1:10" ht="15" customHeight="1">
      <c r="A13" s="36" t="s">
        <v>9</v>
      </c>
      <c r="B13" s="39">
        <v>96</v>
      </c>
      <c r="C13" s="39">
        <v>68</v>
      </c>
      <c r="D13" s="39">
        <v>3</v>
      </c>
      <c r="E13" s="39">
        <v>0</v>
      </c>
      <c r="F13" s="39">
        <v>0</v>
      </c>
      <c r="G13" s="40">
        <v>7</v>
      </c>
      <c r="H13" s="29">
        <f t="shared" si="0"/>
        <v>174</v>
      </c>
      <c r="I13" s="8">
        <v>130</v>
      </c>
      <c r="J13" s="10">
        <f t="shared" si="1"/>
        <v>133.84615384615384</v>
      </c>
    </row>
    <row r="14" spans="1:10" ht="15" customHeight="1">
      <c r="A14" s="36" t="s">
        <v>10</v>
      </c>
      <c r="B14" s="39">
        <v>25</v>
      </c>
      <c r="C14" s="39">
        <v>40</v>
      </c>
      <c r="D14" s="39">
        <v>3</v>
      </c>
      <c r="E14" s="39">
        <v>32</v>
      </c>
      <c r="F14" s="39">
        <v>0</v>
      </c>
      <c r="G14" s="40">
        <v>11</v>
      </c>
      <c r="H14" s="29">
        <f>SUM(B14:G14)</f>
        <v>111</v>
      </c>
      <c r="I14" s="8">
        <v>100</v>
      </c>
      <c r="J14" s="13">
        <f t="shared" si="1"/>
        <v>111.00000000000001</v>
      </c>
    </row>
    <row r="15" spans="1:10" ht="15" customHeight="1">
      <c r="A15" s="21" t="s">
        <v>11</v>
      </c>
      <c r="B15" s="22">
        <f>SUM(B5:B14)</f>
        <v>363</v>
      </c>
      <c r="C15" s="22">
        <f>SUM(C5:C14)</f>
        <v>249</v>
      </c>
      <c r="D15" s="22">
        <f>SUM(D5:D14)</f>
        <v>138</v>
      </c>
      <c r="E15" s="22">
        <f>SUM(E5:E14)</f>
        <v>135</v>
      </c>
      <c r="F15" s="22">
        <f>SUM(F5:F14)</f>
        <v>55</v>
      </c>
      <c r="G15" s="23"/>
      <c r="H15" s="24">
        <f>SUM(H5:H14)</f>
        <v>960</v>
      </c>
      <c r="I15" s="23">
        <f>SUM(I5:I14)</f>
        <v>925</v>
      </c>
      <c r="J15" s="25">
        <f t="shared" si="1"/>
        <v>103.78378378378379</v>
      </c>
    </row>
    <row r="16" spans="1:10" ht="15" customHeight="1">
      <c r="A16" s="36" t="s">
        <v>12</v>
      </c>
      <c r="B16" s="39">
        <v>36</v>
      </c>
      <c r="C16" s="39">
        <v>3</v>
      </c>
      <c r="D16" s="39">
        <v>0</v>
      </c>
      <c r="E16" s="39">
        <v>0</v>
      </c>
      <c r="F16" s="39">
        <v>0</v>
      </c>
      <c r="G16" s="40">
        <v>0</v>
      </c>
      <c r="H16" s="29">
        <f aca="true" t="shared" si="2" ref="H16:H38">SUM(B16:G16)</f>
        <v>39</v>
      </c>
      <c r="I16" s="8">
        <v>35</v>
      </c>
      <c r="J16" s="10">
        <f t="shared" si="1"/>
        <v>111.42857142857143</v>
      </c>
    </row>
    <row r="17" spans="1:10" ht="15" customHeight="1">
      <c r="A17" s="36" t="s">
        <v>13</v>
      </c>
      <c r="B17" s="39">
        <v>7</v>
      </c>
      <c r="C17" s="39">
        <v>3</v>
      </c>
      <c r="D17" s="39">
        <v>0</v>
      </c>
      <c r="E17" s="39">
        <v>0</v>
      </c>
      <c r="F17" s="39">
        <v>0</v>
      </c>
      <c r="G17" s="40"/>
      <c r="H17" s="29">
        <f t="shared" si="2"/>
        <v>10</v>
      </c>
      <c r="I17" s="8">
        <v>10</v>
      </c>
      <c r="J17" s="10">
        <f t="shared" si="1"/>
        <v>100</v>
      </c>
    </row>
    <row r="18" spans="1:10" ht="15" customHeight="1">
      <c r="A18" s="36" t="s">
        <v>14</v>
      </c>
      <c r="B18" s="39">
        <v>10</v>
      </c>
      <c r="C18" s="39">
        <v>0</v>
      </c>
      <c r="D18" s="39">
        <v>2</v>
      </c>
      <c r="E18" s="39">
        <v>0</v>
      </c>
      <c r="F18" s="39">
        <v>0</v>
      </c>
      <c r="G18" s="40">
        <v>0</v>
      </c>
      <c r="H18" s="29">
        <f t="shared" si="2"/>
        <v>12</v>
      </c>
      <c r="I18" s="8">
        <v>10</v>
      </c>
      <c r="J18" s="10">
        <f t="shared" si="1"/>
        <v>120</v>
      </c>
    </row>
    <row r="19" spans="1:10" ht="15" customHeight="1">
      <c r="A19" s="36" t="s">
        <v>15</v>
      </c>
      <c r="B19" s="39">
        <v>10</v>
      </c>
      <c r="C19" s="39">
        <v>51</v>
      </c>
      <c r="D19" s="39">
        <v>0</v>
      </c>
      <c r="E19" s="39">
        <v>0</v>
      </c>
      <c r="F19" s="39">
        <v>0</v>
      </c>
      <c r="G19" s="40">
        <v>0</v>
      </c>
      <c r="H19" s="29">
        <f t="shared" si="2"/>
        <v>61</v>
      </c>
      <c r="I19" s="8">
        <v>60</v>
      </c>
      <c r="J19" s="10">
        <f t="shared" si="1"/>
        <v>101.66666666666666</v>
      </c>
    </row>
    <row r="20" spans="1:10" ht="15" customHeight="1">
      <c r="A20" s="36" t="s">
        <v>16</v>
      </c>
      <c r="B20" s="39">
        <v>0</v>
      </c>
      <c r="C20" s="39">
        <v>9</v>
      </c>
      <c r="D20" s="39">
        <v>1</v>
      </c>
      <c r="E20" s="39">
        <v>0</v>
      </c>
      <c r="F20" s="39">
        <v>0</v>
      </c>
      <c r="G20" s="40">
        <v>0</v>
      </c>
      <c r="H20" s="29">
        <f t="shared" si="2"/>
        <v>10</v>
      </c>
      <c r="I20" s="8">
        <v>10</v>
      </c>
      <c r="J20" s="10">
        <f t="shared" si="1"/>
        <v>100</v>
      </c>
    </row>
    <row r="21" spans="1:10" ht="15" customHeight="1">
      <c r="A21" s="31" t="s">
        <v>17</v>
      </c>
      <c r="B21" s="39">
        <v>19</v>
      </c>
      <c r="C21" s="39">
        <v>10</v>
      </c>
      <c r="D21" s="39">
        <v>2</v>
      </c>
      <c r="E21" s="39">
        <v>0</v>
      </c>
      <c r="F21" s="39">
        <v>0</v>
      </c>
      <c r="G21" s="40">
        <v>10</v>
      </c>
      <c r="H21" s="29">
        <f t="shared" si="2"/>
        <v>41</v>
      </c>
      <c r="I21" s="8">
        <v>30</v>
      </c>
      <c r="J21" s="10">
        <f t="shared" si="1"/>
        <v>136.66666666666666</v>
      </c>
    </row>
    <row r="22" spans="1:10" ht="15" customHeight="1">
      <c r="A22" s="36" t="s">
        <v>18</v>
      </c>
      <c r="B22" s="39">
        <v>21</v>
      </c>
      <c r="C22" s="39">
        <v>23</v>
      </c>
      <c r="D22" s="39">
        <v>6</v>
      </c>
      <c r="E22" s="39">
        <v>0</v>
      </c>
      <c r="F22" s="39">
        <v>0</v>
      </c>
      <c r="G22" s="40">
        <v>5</v>
      </c>
      <c r="H22" s="29">
        <f t="shared" si="2"/>
        <v>55</v>
      </c>
      <c r="I22" s="8">
        <v>50</v>
      </c>
      <c r="J22" s="10">
        <f t="shared" si="1"/>
        <v>110.00000000000001</v>
      </c>
    </row>
    <row r="23" spans="1:10" ht="15" customHeight="1">
      <c r="A23" s="36" t="s">
        <v>19</v>
      </c>
      <c r="B23" s="41">
        <v>15</v>
      </c>
      <c r="C23" s="41">
        <v>0</v>
      </c>
      <c r="D23" s="41">
        <v>0</v>
      </c>
      <c r="E23" s="39">
        <v>0</v>
      </c>
      <c r="F23" s="39">
        <v>0</v>
      </c>
      <c r="G23" s="40">
        <v>0</v>
      </c>
      <c r="H23" s="29">
        <f t="shared" si="2"/>
        <v>15</v>
      </c>
      <c r="I23" s="8">
        <v>10</v>
      </c>
      <c r="J23" s="10">
        <f t="shared" si="1"/>
        <v>150</v>
      </c>
    </row>
    <row r="24" spans="1:10" ht="15" customHeight="1">
      <c r="A24" s="36" t="s">
        <v>20</v>
      </c>
      <c r="B24" s="39">
        <v>6</v>
      </c>
      <c r="C24" s="39">
        <v>5</v>
      </c>
      <c r="D24" s="39">
        <v>0</v>
      </c>
      <c r="E24" s="39">
        <v>0</v>
      </c>
      <c r="F24" s="39">
        <v>0</v>
      </c>
      <c r="G24" s="40">
        <v>0</v>
      </c>
      <c r="H24" s="29">
        <f t="shared" si="2"/>
        <v>11</v>
      </c>
      <c r="I24" s="8">
        <v>10</v>
      </c>
      <c r="J24" s="10">
        <f t="shared" si="1"/>
        <v>110.00000000000001</v>
      </c>
    </row>
    <row r="25" spans="1:10" ht="15" customHeight="1">
      <c r="A25" s="36" t="s">
        <v>21</v>
      </c>
      <c r="B25" s="39">
        <v>12</v>
      </c>
      <c r="C25" s="39">
        <v>17</v>
      </c>
      <c r="D25" s="39">
        <v>2</v>
      </c>
      <c r="E25" s="39">
        <v>4</v>
      </c>
      <c r="F25" s="39">
        <v>0</v>
      </c>
      <c r="G25" s="40">
        <v>1</v>
      </c>
      <c r="H25" s="29">
        <f t="shared" si="2"/>
        <v>36</v>
      </c>
      <c r="I25" s="8">
        <v>35</v>
      </c>
      <c r="J25" s="10">
        <f t="shared" si="1"/>
        <v>102.85714285714285</v>
      </c>
    </row>
    <row r="26" spans="1:10" ht="15" customHeight="1">
      <c r="A26" s="36" t="s">
        <v>22</v>
      </c>
      <c r="B26" s="39">
        <v>16</v>
      </c>
      <c r="C26" s="39">
        <v>7</v>
      </c>
      <c r="D26" s="39">
        <v>0</v>
      </c>
      <c r="E26" s="39">
        <v>2</v>
      </c>
      <c r="F26" s="39">
        <v>0</v>
      </c>
      <c r="G26" s="40">
        <v>0</v>
      </c>
      <c r="H26" s="29">
        <f t="shared" si="2"/>
        <v>25</v>
      </c>
      <c r="I26" s="8">
        <v>25</v>
      </c>
      <c r="J26" s="10">
        <f t="shared" si="1"/>
        <v>100</v>
      </c>
    </row>
    <row r="27" spans="1:10" ht="15" customHeight="1">
      <c r="A27" s="36" t="s">
        <v>23</v>
      </c>
      <c r="B27" s="39">
        <v>9</v>
      </c>
      <c r="C27" s="39">
        <v>3</v>
      </c>
      <c r="D27" s="39">
        <v>12</v>
      </c>
      <c r="E27" s="39">
        <v>12</v>
      </c>
      <c r="F27" s="39">
        <v>0</v>
      </c>
      <c r="G27" s="40">
        <v>0</v>
      </c>
      <c r="H27" s="29">
        <f t="shared" si="2"/>
        <v>36</v>
      </c>
      <c r="I27" s="8">
        <v>35</v>
      </c>
      <c r="J27" s="10">
        <f t="shared" si="1"/>
        <v>102.85714285714285</v>
      </c>
    </row>
    <row r="28" spans="1:10" ht="15" customHeight="1">
      <c r="A28" s="36" t="s">
        <v>24</v>
      </c>
      <c r="B28" s="39">
        <v>37</v>
      </c>
      <c r="C28" s="39">
        <v>0</v>
      </c>
      <c r="D28" s="39">
        <v>0</v>
      </c>
      <c r="E28" s="39">
        <v>0</v>
      </c>
      <c r="F28" s="39">
        <v>0</v>
      </c>
      <c r="G28" s="40">
        <v>0</v>
      </c>
      <c r="H28" s="29">
        <f t="shared" si="2"/>
        <v>37</v>
      </c>
      <c r="I28" s="8">
        <v>30</v>
      </c>
      <c r="J28" s="10">
        <f t="shared" si="1"/>
        <v>123.33333333333334</v>
      </c>
    </row>
    <row r="29" spans="1:10" ht="15" customHeight="1">
      <c r="A29" s="36" t="s">
        <v>25</v>
      </c>
      <c r="B29" s="39">
        <v>50</v>
      </c>
      <c r="C29" s="39">
        <v>11</v>
      </c>
      <c r="D29" s="39">
        <v>0</v>
      </c>
      <c r="E29" s="39">
        <v>0</v>
      </c>
      <c r="F29" s="39">
        <v>0</v>
      </c>
      <c r="G29" s="40"/>
      <c r="H29" s="29">
        <f t="shared" si="2"/>
        <v>61</v>
      </c>
      <c r="I29" s="8">
        <v>60</v>
      </c>
      <c r="J29" s="10">
        <f t="shared" si="1"/>
        <v>101.66666666666666</v>
      </c>
    </row>
    <row r="30" spans="1:10" ht="15" customHeight="1">
      <c r="A30" s="36" t="s">
        <v>26</v>
      </c>
      <c r="B30" s="39">
        <v>0</v>
      </c>
      <c r="C30" s="39">
        <v>2</v>
      </c>
      <c r="D30" s="39">
        <v>2</v>
      </c>
      <c r="E30" s="39">
        <v>6</v>
      </c>
      <c r="F30" s="39">
        <v>2</v>
      </c>
      <c r="G30" s="40"/>
      <c r="H30" s="29">
        <f t="shared" si="2"/>
        <v>12</v>
      </c>
      <c r="I30" s="8">
        <v>10</v>
      </c>
      <c r="J30" s="10">
        <f t="shared" si="1"/>
        <v>120</v>
      </c>
    </row>
    <row r="31" spans="1:10" ht="15" customHeight="1">
      <c r="A31" s="36" t="s">
        <v>27</v>
      </c>
      <c r="B31" s="39">
        <v>24</v>
      </c>
      <c r="C31" s="39">
        <v>6</v>
      </c>
      <c r="D31" s="39">
        <v>6</v>
      </c>
      <c r="E31" s="39">
        <v>11</v>
      </c>
      <c r="F31" s="39">
        <v>0</v>
      </c>
      <c r="G31" s="40">
        <v>0</v>
      </c>
      <c r="H31" s="29">
        <f t="shared" si="2"/>
        <v>47</v>
      </c>
      <c r="I31" s="8">
        <v>45</v>
      </c>
      <c r="J31" s="10">
        <f t="shared" si="1"/>
        <v>104.44444444444446</v>
      </c>
    </row>
    <row r="32" spans="1:10" ht="15" customHeight="1">
      <c r="A32" s="36" t="s">
        <v>28</v>
      </c>
      <c r="B32" s="39">
        <v>0</v>
      </c>
      <c r="C32" s="39">
        <v>3</v>
      </c>
      <c r="D32" s="39">
        <v>8</v>
      </c>
      <c r="E32" s="39">
        <v>0</v>
      </c>
      <c r="F32" s="39">
        <v>0</v>
      </c>
      <c r="G32" s="40">
        <v>0</v>
      </c>
      <c r="H32" s="29">
        <f t="shared" si="2"/>
        <v>11</v>
      </c>
      <c r="I32" s="8">
        <v>10</v>
      </c>
      <c r="J32" s="10">
        <f t="shared" si="1"/>
        <v>110.00000000000001</v>
      </c>
    </row>
    <row r="33" spans="1:10" ht="15" customHeight="1">
      <c r="A33" s="31" t="s">
        <v>29</v>
      </c>
      <c r="B33" s="39">
        <v>27</v>
      </c>
      <c r="C33" s="39">
        <v>10</v>
      </c>
      <c r="D33" s="39">
        <v>0</v>
      </c>
      <c r="E33" s="39">
        <v>0</v>
      </c>
      <c r="F33" s="39">
        <v>0</v>
      </c>
      <c r="G33" s="40">
        <v>0</v>
      </c>
      <c r="H33" s="29">
        <f t="shared" si="2"/>
        <v>37</v>
      </c>
      <c r="I33" s="8">
        <v>35</v>
      </c>
      <c r="J33" s="10">
        <f t="shared" si="1"/>
        <v>105.71428571428572</v>
      </c>
    </row>
    <row r="34" spans="1:10" ht="15" customHeight="1">
      <c r="A34" s="36" t="s">
        <v>30</v>
      </c>
      <c r="B34" s="39">
        <v>38</v>
      </c>
      <c r="C34" s="39">
        <v>11</v>
      </c>
      <c r="D34" s="39">
        <v>0</v>
      </c>
      <c r="E34" s="39">
        <v>0</v>
      </c>
      <c r="F34" s="39">
        <v>0</v>
      </c>
      <c r="G34" s="40"/>
      <c r="H34" s="29">
        <f t="shared" si="2"/>
        <v>49</v>
      </c>
      <c r="I34" s="8">
        <v>45</v>
      </c>
      <c r="J34" s="10">
        <f t="shared" si="1"/>
        <v>108.88888888888889</v>
      </c>
    </row>
    <row r="35" spans="1:10" ht="15" customHeight="1">
      <c r="A35" s="36" t="s">
        <v>31</v>
      </c>
      <c r="B35" s="39">
        <v>11</v>
      </c>
      <c r="C35" s="39">
        <v>9</v>
      </c>
      <c r="D35" s="39">
        <v>7</v>
      </c>
      <c r="E35" s="39">
        <v>15</v>
      </c>
      <c r="F35" s="39">
        <v>4</v>
      </c>
      <c r="G35" s="40">
        <v>0</v>
      </c>
      <c r="H35" s="29">
        <f t="shared" si="2"/>
        <v>46</v>
      </c>
      <c r="I35" s="8">
        <v>45</v>
      </c>
      <c r="J35" s="10">
        <f t="shared" si="1"/>
        <v>102.22222222222221</v>
      </c>
    </row>
    <row r="36" spans="1:10" ht="15" customHeight="1">
      <c r="A36" s="36" t="s">
        <v>32</v>
      </c>
      <c r="B36" s="39">
        <v>30</v>
      </c>
      <c r="C36" s="39">
        <v>0</v>
      </c>
      <c r="D36" s="39">
        <v>0</v>
      </c>
      <c r="E36" s="39">
        <v>0</v>
      </c>
      <c r="F36" s="39">
        <v>0</v>
      </c>
      <c r="G36" s="40">
        <v>0</v>
      </c>
      <c r="H36" s="30">
        <f t="shared" si="2"/>
        <v>30</v>
      </c>
      <c r="I36" s="8">
        <v>45</v>
      </c>
      <c r="J36" s="10">
        <f t="shared" si="1"/>
        <v>66.66666666666666</v>
      </c>
    </row>
    <row r="37" spans="1:10" ht="15" customHeight="1">
      <c r="A37" s="36" t="s">
        <v>33</v>
      </c>
      <c r="B37" s="39">
        <v>44</v>
      </c>
      <c r="C37" s="39">
        <v>0</v>
      </c>
      <c r="D37" s="39">
        <v>1</v>
      </c>
      <c r="E37" s="39">
        <v>0</v>
      </c>
      <c r="F37" s="39">
        <v>0</v>
      </c>
      <c r="G37" s="40">
        <v>0</v>
      </c>
      <c r="H37" s="29">
        <f t="shared" si="2"/>
        <v>45</v>
      </c>
      <c r="I37" s="8">
        <v>45</v>
      </c>
      <c r="J37" s="10">
        <f t="shared" si="1"/>
        <v>100</v>
      </c>
    </row>
    <row r="38" spans="1:10" ht="15" customHeight="1">
      <c r="A38" s="36" t="s">
        <v>34</v>
      </c>
      <c r="B38" s="39">
        <v>54</v>
      </c>
      <c r="C38" s="39">
        <v>14</v>
      </c>
      <c r="D38" s="39"/>
      <c r="E38" s="39">
        <v>0</v>
      </c>
      <c r="F38" s="39">
        <v>0</v>
      </c>
      <c r="G38" s="40"/>
      <c r="H38" s="29">
        <f t="shared" si="2"/>
        <v>68</v>
      </c>
      <c r="I38" s="8">
        <v>60</v>
      </c>
      <c r="J38" s="10">
        <f t="shared" si="1"/>
        <v>113.33333333333333</v>
      </c>
    </row>
    <row r="39" spans="1:10" ht="15" customHeight="1">
      <c r="A39" s="26" t="s">
        <v>35</v>
      </c>
      <c r="B39" s="27">
        <f>SUM(B16:B38)</f>
        <v>476</v>
      </c>
      <c r="C39" s="27">
        <f aca="true" t="shared" si="3" ref="C39:I39">SUM(C16:C38)</f>
        <v>197</v>
      </c>
      <c r="D39" s="27">
        <f t="shared" si="3"/>
        <v>49</v>
      </c>
      <c r="E39" s="27">
        <f t="shared" si="3"/>
        <v>50</v>
      </c>
      <c r="F39" s="27">
        <f t="shared" si="3"/>
        <v>6</v>
      </c>
      <c r="G39" s="28"/>
      <c r="H39" s="23">
        <f>SUM(H16:H38)</f>
        <v>794</v>
      </c>
      <c r="I39" s="23">
        <f t="shared" si="3"/>
        <v>750</v>
      </c>
      <c r="J39" s="25">
        <f t="shared" si="1"/>
        <v>105.86666666666666</v>
      </c>
    </row>
    <row r="40" spans="1:10" ht="15" customHeight="1">
      <c r="A40" s="2"/>
      <c r="B40" s="9"/>
      <c r="C40" s="2"/>
      <c r="D40" s="9"/>
      <c r="E40" s="9"/>
      <c r="F40" s="9"/>
      <c r="G40" s="12"/>
      <c r="H40" s="12"/>
      <c r="I40" s="7"/>
      <c r="J40" s="4"/>
    </row>
    <row r="41" spans="1:10" ht="15" customHeight="1">
      <c r="A41" s="14" t="s">
        <v>36</v>
      </c>
      <c r="B41" s="15">
        <f>SUM(B15,B39)</f>
        <v>839</v>
      </c>
      <c r="C41" s="15">
        <f>SUM(C15,C39)</f>
        <v>446</v>
      </c>
      <c r="D41" s="15">
        <f>SUM(D15,D39)</f>
        <v>187</v>
      </c>
      <c r="E41" s="15">
        <f>SUM(E15,E39)</f>
        <v>185</v>
      </c>
      <c r="F41" s="15">
        <f>SUM(F15,F39)</f>
        <v>61</v>
      </c>
      <c r="G41" s="19"/>
      <c r="H41" s="16">
        <f>SUM(H15,H39)</f>
        <v>1754</v>
      </c>
      <c r="I41" s="17">
        <f>SUM(I15,I39)</f>
        <v>1675</v>
      </c>
      <c r="J41" s="10">
        <f t="shared" si="1"/>
        <v>104.71641791044777</v>
      </c>
    </row>
    <row r="43" spans="3:7" ht="12.75">
      <c r="C43" s="3"/>
      <c r="D43" s="3"/>
      <c r="E43" s="3"/>
      <c r="F43" s="3"/>
      <c r="G43" s="3"/>
    </row>
  </sheetData>
  <sheetProtection/>
  <mergeCells count="6">
    <mergeCell ref="A1:J1"/>
    <mergeCell ref="B2:G3"/>
    <mergeCell ref="J2:J4"/>
    <mergeCell ref="A2:A4"/>
    <mergeCell ref="H2:H4"/>
    <mergeCell ref="I2:I4"/>
  </mergeCells>
  <printOptions gridLines="1" horizontalCentered="1"/>
  <pageMargins left="0.7" right="0.7" top="0.75" bottom="0.75" header="0" footer="0"/>
  <pageSetup cellComments="atEnd"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Вдовина СА</dc:creator>
  <cp:keywords/>
  <dc:description/>
  <cp:lastModifiedBy>Kab22</cp:lastModifiedBy>
  <cp:lastPrinted>2022-07-25T07:38:55Z</cp:lastPrinted>
  <dcterms:created xsi:type="dcterms:W3CDTF">2021-11-12T11:11:11Z</dcterms:created>
  <dcterms:modified xsi:type="dcterms:W3CDTF">2022-07-26T08:05:35Z</dcterms:modified>
  <cp:category/>
  <cp:version/>
  <cp:contentType/>
  <cp:contentStatus/>
</cp:coreProperties>
</file>